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8_{EA938AA1-D388-4028-A11E-28C2D09E66FD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7" i="1"/>
  <c r="H32" i="1"/>
  <c r="H19" i="1"/>
  <c r="H18" i="1"/>
  <c r="H6" i="1" l="1"/>
  <c r="H29" i="1"/>
</calcChain>
</file>

<file path=xl/sharedStrings.xml><?xml version="1.0" encoding="utf-8"?>
<sst xmlns="http://schemas.openxmlformats.org/spreadsheetml/2006/main" count="152" uniqueCount="96">
  <si>
    <t>CIG</t>
  </si>
  <si>
    <t>IMPORTO</t>
  </si>
  <si>
    <t>ENEL SERVIZIO ELETTRICO SPA</t>
  </si>
  <si>
    <t>IREN MERCATO SPA</t>
  </si>
  <si>
    <t>SCADENZA  CIG</t>
  </si>
  <si>
    <t>AREA BROKER CONSULTING SRL (AIG)</t>
  </si>
  <si>
    <t>AGGIUDICATARIO</t>
  </si>
  <si>
    <t>PROCEDURA</t>
  </si>
  <si>
    <t>PROCEDURA NEGOZIATA SENZA PREVIA PUBBLICAZIONE DEL BANDO</t>
  </si>
  <si>
    <t>FONDAZIONE DEI DOTTORI COMMERCIALISTI E DEGLI ESPERTI CONTABILI DI REGGIO EMILIA</t>
  </si>
  <si>
    <t>Void Labs Snc (Voxmail)</t>
  </si>
  <si>
    <t>TiSviluppo S.n.c. di T.E.S.I. S.r.l. e Gianni Roselli</t>
  </si>
  <si>
    <t>La Magica snc</t>
  </si>
  <si>
    <t>OPEN DOT COM</t>
  </si>
  <si>
    <t>3C srl</t>
  </si>
  <si>
    <t>Servizio di consulenza per certificazione gestione qualità a norma UNI EN ISO 9001:2015</t>
  </si>
  <si>
    <t>Intuitus - Michele D'Agnolo</t>
  </si>
  <si>
    <t>Poste Italiane spa</t>
  </si>
  <si>
    <t>31/12/---</t>
  </si>
  <si>
    <t xml:space="preserve"> VISURA SPA (ISI )</t>
  </si>
  <si>
    <t>Kalimera srl</t>
  </si>
  <si>
    <t>Canone manutenzione assistenza software Contabilità Ordine - 2020</t>
  </si>
  <si>
    <t xml:space="preserve">	ZC529382E9</t>
  </si>
  <si>
    <t>servizio di pulizia locali Ordine - 01/09/2019 - 31/08/2021</t>
  </si>
  <si>
    <t>POLIZZA RC PATRIMONIALE PER ORDINE PROFESSIONALE - ANNO 2020</t>
  </si>
  <si>
    <t xml:space="preserve"> Z6A1F49C3A</t>
  </si>
  <si>
    <t>ZE3302BEE8</t>
  </si>
  <si>
    <t>FORNITURA ENERGIA ELETTRICA - 2021</t>
  </si>
  <si>
    <t>Z1F302BF06</t>
  </si>
  <si>
    <t>SERVIZIO DI TELERISCALDAMENTO - 2021</t>
  </si>
  <si>
    <t>Z82302BF3C</t>
  </si>
  <si>
    <t>SERVIZI DI TELEFONIA VOCE E INTERNET - ANNO 2021</t>
  </si>
  <si>
    <t>TIM</t>
  </si>
  <si>
    <t xml:space="preserve">	Z13302BDC0</t>
  </si>
  <si>
    <t>Fornitura sigilli e tamponi per iscritti albo - 2021</t>
  </si>
  <si>
    <t xml:space="preserve">	
Z26302BDF8</t>
  </si>
  <si>
    <t>ZEB302BE1F</t>
  </si>
  <si>
    <t>Contratto di manutenzione e adeguamento software Albo e Formazione per ODCEC e fornitura tesserini iscritti - Anno 2021</t>
  </si>
  <si>
    <t>Z5A302BE42</t>
  </si>
  <si>
    <t>FORNITURA BUSINESS KEY, SMARTCARD - CERTIFICATI CNS - ANNO 2021</t>
  </si>
  <si>
    <t>ZBD302BE78</t>
  </si>
  <si>
    <t>FORNITURA N. 3 CASELLE PEC ORDINE - ANNO 2021</t>
  </si>
  <si>
    <t>Z1A302BEA8</t>
  </si>
  <si>
    <t>Servizio di CASELLA POSTALE - ANNO 2021</t>
  </si>
  <si>
    <t>canone manutenzione sito web -2021</t>
  </si>
  <si>
    <t>Z613098698</t>
  </si>
  <si>
    <t>Z1A30EF078</t>
  </si>
  <si>
    <t>MANUTENZIONE STRAORDINARIA IMPIANTO TELEFONICO SEDE ORDINE</t>
  </si>
  <si>
    <t>Z7D318BCB8</t>
  </si>
  <si>
    <t>Seit srl</t>
  </si>
  <si>
    <t>873518892B</t>
  </si>
  <si>
    <t>SERVIZI DI SEGRETERIA ANNO 2021(CPV: ALTRI SERVIZI  98390000-3)</t>
  </si>
  <si>
    <t>IMPORTO EROGATO 2021</t>
  </si>
  <si>
    <t>ENTE PROPONENTE</t>
  </si>
  <si>
    <t xml:space="preserve">ODCEC RE </t>
  </si>
  <si>
    <t xml:space="preserve">OGGETTO </t>
  </si>
  <si>
    <t>Z472F32A79</t>
  </si>
  <si>
    <t>Servizio di ideazione, realizzazione, impaginazione e stampa per pagine pubblicitarie e folder - 2020</t>
  </si>
  <si>
    <t>Delicatessen Design</t>
  </si>
  <si>
    <t>Z532C56B11</t>
  </si>
  <si>
    <t>Coordinamento e realizzazione di attività di ufficio stampa e relazioni pubbliche per l'ODCEC di RE - anno 2020</t>
  </si>
  <si>
    <t>Vincenzo Cavallarin (giornalista)</t>
  </si>
  <si>
    <t xml:space="preserve">	
Z3323DF416</t>
  </si>
  <si>
    <t>Contratto di consulenza ed assistenza in via continuativa per la gestione degli adempimenti in tema di Privacy</t>
  </si>
  <si>
    <t>ATS Consulting srl</t>
  </si>
  <si>
    <t>ZFA2EF96EB</t>
  </si>
  <si>
    <t>Utilizzo della Piattaforma di video streaming per l’erogazione,
di n. 10 (dieci) ore formative, per n. totale di 50 partecipanti,</t>
  </si>
  <si>
    <t>Centro Studi Enti Locali spa</t>
  </si>
  <si>
    <t xml:space="preserve">	
Z1D2EB22E0</t>
  </si>
  <si>
    <t>servizio di pubblicazioni commerciali su media locali - 2020</t>
  </si>
  <si>
    <t>A. MANZONI &amp; C. spa</t>
  </si>
  <si>
    <t>Reggio Sera</t>
  </si>
  <si>
    <t>Kaiti Expansion</t>
  </si>
  <si>
    <t>Z392919542</t>
  </si>
  <si>
    <t>Sviluppo nuovo sito Web Ordine</t>
  </si>
  <si>
    <t>ZF92B9C80B</t>
  </si>
  <si>
    <t>FORNITURA BUSINESS KEY, SMARTCARD - CERTIFICATI CNS - ANNO 2020</t>
  </si>
  <si>
    <t>Spe (Resto del Carlino)</t>
  </si>
  <si>
    <t>ZB931F42F1</t>
  </si>
  <si>
    <t>Fornitura materiale per ufficio - anno 2021</t>
  </si>
  <si>
    <t>LA CONTABILE SPA</t>
  </si>
  <si>
    <t>ZB63206D2D</t>
  </si>
  <si>
    <t>Servizio di gestione newsletter per inviare email multiple (2021-2022)</t>
  </si>
  <si>
    <t>Z363249DA0</t>
  </si>
  <si>
    <t>SANIFICAZIONE VENTILCONVETTORI SEDE ORDINE</t>
  </si>
  <si>
    <t>Eco Servim</t>
  </si>
  <si>
    <t>Z073249FAA</t>
  </si>
  <si>
    <t>Manutenzione estintori</t>
  </si>
  <si>
    <t>DIZETA SNC</t>
  </si>
  <si>
    <t>Z12328CD61</t>
  </si>
  <si>
    <t>Noleggio sala per Elezioni ODCEC</t>
  </si>
  <si>
    <t>Tecnopolo di Reggio Emilia</t>
  </si>
  <si>
    <t>POLIZZA ASSICURATIVA SEDE ORDINE 2021</t>
  </si>
  <si>
    <t>Generali</t>
  </si>
  <si>
    <t>ODCEC RE - BANDI DI GARA E CONTRATTI 2021 - aggiornato al 30/07/2021</t>
  </si>
  <si>
    <t>Z48328E7B3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</si>
</sst>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d/m/yy;@"/>
    <numFmt numFmtId="166" formatCode="#,##0.00\ &quot;€&quot;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10"/>
      <name val="Verdana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0" xfId="0" applyFont="1"/>
    <xf numFmtId="165" fontId="7" fillId="0" borderId="2" xfId="0" applyNumberFormat="1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165" fontId="6" fillId="0" borderId="0" xfId="0" applyNumberFormat="1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164" fontId="2" fillId="0" borderId="8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14" fontId="6" fillId="2" borderId="6" xfId="0" quotePrefix="1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 wrapText="1"/>
    </xf>
    <xf numFmtId="14" fontId="6" fillId="2" borderId="4" xfId="0" applyNumberFormat="1" applyFont="1" applyFill="1" applyBorder="1" applyAlignment="1">
      <alignment horizontal="center" vertical="center"/>
    </xf>
    <xf numFmtId="164" fontId="6" fillId="2" borderId="1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14" fontId="6" fillId="2" borderId="2" xfId="0" quotePrefix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wrapText="1"/>
    </xf>
    <xf numFmtId="14" fontId="6" fillId="0" borderId="2" xfId="0" quotePrefix="1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/>
    </xf>
    <xf numFmtId="166" fontId="9" fillId="0" borderId="2" xfId="0" applyNumberFormat="1" applyFont="1" applyBorder="1" applyAlignment="1">
      <alignment horizontal="right" vertical="center" wrapText="1"/>
    </xf>
    <xf numFmtId="166" fontId="9" fillId="0" borderId="2" xfId="0" applyNumberFormat="1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14" fontId="6" fillId="2" borderId="5" xfId="0" quotePrefix="1" applyNumberFormat="1" applyFont="1" applyFill="1" applyBorder="1" applyAlignment="1">
      <alignment horizontal="center" vertical="center"/>
    </xf>
    <xf numFmtId="164" fontId="6" fillId="2" borderId="11" xfId="0" applyNumberFormat="1" applyFont="1" applyFill="1" applyBorder="1" applyAlignment="1">
      <alignment vertical="center"/>
    </xf>
    <xf numFmtId="166" fontId="9" fillId="0" borderId="5" xfId="0" applyNumberFormat="1" applyFont="1" applyBorder="1" applyAlignment="1">
      <alignment horizontal="right" vertical="center" wrapText="1"/>
    </xf>
    <xf numFmtId="164" fontId="6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4" fontId="6" fillId="0" borderId="2" xfId="0" quotePrefix="1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top"/>
    </xf>
    <xf numFmtId="0" fontId="5" fillId="2" borderId="2" xfId="0" applyFont="1" applyFill="1" applyBorder="1" applyAlignment="1">
      <alignment horizontal="left" vertical="center" wrapText="1"/>
    </xf>
    <xf numFmtId="166" fontId="9" fillId="2" borderId="2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/>
    </xf>
    <xf numFmtId="165" fontId="6" fillId="0" borderId="12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14" fontId="6" fillId="0" borderId="2" xfId="0" quotePrefix="1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Medium9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workbookViewId="0">
      <selection activeCell="H17" sqref="H17"/>
    </sheetView>
  </sheetViews>
  <sheetFormatPr defaultColWidth="8.88671875" defaultRowHeight="14.4" x14ac:dyDescent="0.3"/>
  <cols>
    <col min="1" max="1" width="11" style="9" customWidth="1"/>
    <col min="2" max="2" width="14.5546875" style="10" customWidth="1"/>
    <col min="3" max="3" width="64.44140625" style="11" customWidth="1"/>
    <col min="4" max="4" width="41.109375" style="12" customWidth="1"/>
    <col min="5" max="5" width="25.109375" style="2" customWidth="1"/>
    <col min="6" max="6" width="11.5546875" style="13" customWidth="1"/>
    <col min="7" max="7" width="11.44140625" style="14" customWidth="1"/>
    <col min="8" max="8" width="12.88671875" style="2" customWidth="1"/>
    <col min="9" max="16384" width="8.88671875" style="3"/>
  </cols>
  <sheetData>
    <row r="1" spans="1:9" x14ac:dyDescent="0.3">
      <c r="A1" s="70" t="s">
        <v>94</v>
      </c>
      <c r="B1" s="70"/>
      <c r="C1" s="70"/>
      <c r="D1" s="70"/>
      <c r="E1" s="70"/>
      <c r="F1" s="71"/>
      <c r="G1" s="71"/>
    </row>
    <row r="2" spans="1:9" ht="28.8" x14ac:dyDescent="0.3">
      <c r="A2" s="4" t="s">
        <v>53</v>
      </c>
      <c r="B2" s="5" t="s">
        <v>0</v>
      </c>
      <c r="C2" s="6" t="s">
        <v>55</v>
      </c>
      <c r="D2" s="1" t="s">
        <v>6</v>
      </c>
      <c r="E2" s="7" t="s">
        <v>7</v>
      </c>
      <c r="F2" s="7" t="s">
        <v>4</v>
      </c>
      <c r="G2" s="17" t="s">
        <v>1</v>
      </c>
      <c r="H2" s="18" t="s">
        <v>52</v>
      </c>
    </row>
    <row r="3" spans="1:9" ht="34.5" customHeight="1" x14ac:dyDescent="0.3">
      <c r="A3" s="19" t="s">
        <v>54</v>
      </c>
      <c r="B3" s="20" t="s">
        <v>50</v>
      </c>
      <c r="C3" s="32" t="s">
        <v>51</v>
      </c>
      <c r="D3" s="21" t="s">
        <v>9</v>
      </c>
      <c r="E3" s="44" t="s">
        <v>8</v>
      </c>
      <c r="F3" s="22">
        <v>44561</v>
      </c>
      <c r="G3" s="23">
        <v>50000</v>
      </c>
      <c r="H3" s="54">
        <v>25000</v>
      </c>
    </row>
    <row r="4" spans="1:9" s="15" customFormat="1" ht="21" customHeight="1" x14ac:dyDescent="0.3">
      <c r="A4" s="19" t="s">
        <v>54</v>
      </c>
      <c r="B4" s="39" t="s">
        <v>33</v>
      </c>
      <c r="C4" s="41" t="s">
        <v>34</v>
      </c>
      <c r="D4" s="24" t="s">
        <v>14</v>
      </c>
      <c r="E4" s="45" t="s">
        <v>8</v>
      </c>
      <c r="F4" s="25">
        <v>44561</v>
      </c>
      <c r="G4" s="26">
        <v>250</v>
      </c>
      <c r="H4" s="55">
        <v>80</v>
      </c>
    </row>
    <row r="5" spans="1:9" s="15" customFormat="1" ht="34.5" customHeight="1" x14ac:dyDescent="0.3">
      <c r="A5" s="19" t="s">
        <v>54</v>
      </c>
      <c r="B5" s="27" t="s">
        <v>35</v>
      </c>
      <c r="C5" s="32" t="s">
        <v>21</v>
      </c>
      <c r="D5" s="28" t="s">
        <v>19</v>
      </c>
      <c r="E5" s="29" t="s">
        <v>8</v>
      </c>
      <c r="F5" s="30">
        <v>44561</v>
      </c>
      <c r="G5" s="31">
        <v>1440</v>
      </c>
      <c r="H5" s="55">
        <v>1440</v>
      </c>
    </row>
    <row r="6" spans="1:9" s="15" customFormat="1" ht="28.5" customHeight="1" x14ac:dyDescent="0.3">
      <c r="A6" s="19" t="s">
        <v>54</v>
      </c>
      <c r="B6" s="27" t="s">
        <v>22</v>
      </c>
      <c r="C6" s="32" t="s">
        <v>23</v>
      </c>
      <c r="D6" s="28" t="s">
        <v>12</v>
      </c>
      <c r="E6" s="44" t="s">
        <v>8</v>
      </c>
      <c r="F6" s="22">
        <v>44439</v>
      </c>
      <c r="G6" s="23">
        <v>4320</v>
      </c>
      <c r="H6" s="55">
        <f>624+328</f>
        <v>952</v>
      </c>
    </row>
    <row r="7" spans="1:9" s="15" customFormat="1" ht="28.5" customHeight="1" x14ac:dyDescent="0.3">
      <c r="A7" s="19" t="s">
        <v>54</v>
      </c>
      <c r="B7" s="27" t="s">
        <v>36</v>
      </c>
      <c r="C7" s="32" t="s">
        <v>37</v>
      </c>
      <c r="D7" s="24" t="s">
        <v>11</v>
      </c>
      <c r="E7" s="44" t="s">
        <v>8</v>
      </c>
      <c r="F7" s="22">
        <v>44561</v>
      </c>
      <c r="G7" s="23">
        <v>4500</v>
      </c>
      <c r="H7" s="55">
        <f>2304.42+1121.46</f>
        <v>3425.88</v>
      </c>
    </row>
    <row r="8" spans="1:9" s="15" customFormat="1" ht="28.5" customHeight="1" x14ac:dyDescent="0.3">
      <c r="A8" s="19" t="s">
        <v>54</v>
      </c>
      <c r="B8" s="27" t="s">
        <v>78</v>
      </c>
      <c r="C8" s="67" t="s">
        <v>79</v>
      </c>
      <c r="D8" s="63" t="s">
        <v>80</v>
      </c>
      <c r="E8" s="68" t="s">
        <v>8</v>
      </c>
      <c r="F8" s="22">
        <v>44561</v>
      </c>
      <c r="G8" s="62">
        <v>250</v>
      </c>
      <c r="H8" s="69">
        <v>115.2</v>
      </c>
    </row>
    <row r="9" spans="1:9" ht="20.399999999999999" x14ac:dyDescent="0.3">
      <c r="A9" s="19" t="s">
        <v>54</v>
      </c>
      <c r="B9" s="27" t="s">
        <v>46</v>
      </c>
      <c r="C9" s="56" t="s">
        <v>24</v>
      </c>
      <c r="D9" s="33" t="s">
        <v>5</v>
      </c>
      <c r="E9" s="44" t="s">
        <v>8</v>
      </c>
      <c r="F9" s="34">
        <v>44561</v>
      </c>
      <c r="G9" s="62">
        <v>4500</v>
      </c>
      <c r="H9" s="54">
        <v>4500</v>
      </c>
    </row>
    <row r="10" spans="1:9" s="15" customFormat="1" ht="21.75" customHeight="1" x14ac:dyDescent="0.3">
      <c r="A10" s="19" t="s">
        <v>54</v>
      </c>
      <c r="B10" s="27" t="s">
        <v>38</v>
      </c>
      <c r="C10" s="56" t="s">
        <v>39</v>
      </c>
      <c r="D10" s="72" t="s">
        <v>13</v>
      </c>
      <c r="E10" s="44" t="s">
        <v>8</v>
      </c>
      <c r="F10" s="34">
        <v>44561</v>
      </c>
      <c r="G10" s="62">
        <v>1000</v>
      </c>
      <c r="H10" s="55">
        <v>0</v>
      </c>
    </row>
    <row r="11" spans="1:9" s="15" customFormat="1" ht="23.25" customHeight="1" x14ac:dyDescent="0.3">
      <c r="A11" s="19" t="s">
        <v>54</v>
      </c>
      <c r="B11" s="40" t="s">
        <v>40</v>
      </c>
      <c r="C11" s="56" t="s">
        <v>41</v>
      </c>
      <c r="D11" s="72"/>
      <c r="E11" s="44" t="s">
        <v>8</v>
      </c>
      <c r="F11" s="34">
        <v>44561</v>
      </c>
      <c r="G11" s="62">
        <v>210</v>
      </c>
      <c r="H11" s="55">
        <v>144</v>
      </c>
    </row>
    <row r="12" spans="1:9" ht="27.75" customHeight="1" x14ac:dyDescent="0.3">
      <c r="A12" s="19" t="s">
        <v>54</v>
      </c>
      <c r="B12" s="27" t="s">
        <v>25</v>
      </c>
      <c r="C12" s="32" t="s">
        <v>15</v>
      </c>
      <c r="D12" s="57" t="s">
        <v>16</v>
      </c>
      <c r="E12" s="58" t="s">
        <v>8</v>
      </c>
      <c r="F12" s="59" t="s">
        <v>18</v>
      </c>
      <c r="G12" s="60">
        <v>5000</v>
      </c>
      <c r="H12" s="61">
        <v>2560.44</v>
      </c>
    </row>
    <row r="13" spans="1:9" s="15" customFormat="1" ht="30.75" customHeight="1" x14ac:dyDescent="0.3">
      <c r="A13" s="19" t="s">
        <v>54</v>
      </c>
      <c r="B13" s="27" t="s">
        <v>81</v>
      </c>
      <c r="C13" s="32" t="s">
        <v>82</v>
      </c>
      <c r="D13" s="35" t="s">
        <v>10</v>
      </c>
      <c r="E13" s="44" t="s">
        <v>8</v>
      </c>
      <c r="F13" s="34">
        <v>44728</v>
      </c>
      <c r="G13" s="36">
        <v>180</v>
      </c>
      <c r="H13" s="55">
        <v>180</v>
      </c>
      <c r="I13" s="16"/>
    </row>
    <row r="14" spans="1:9" s="15" customFormat="1" ht="30.75" customHeight="1" x14ac:dyDescent="0.3">
      <c r="A14" s="19" t="s">
        <v>54</v>
      </c>
      <c r="B14" s="27" t="s">
        <v>42</v>
      </c>
      <c r="C14" s="42" t="s">
        <v>43</v>
      </c>
      <c r="D14" s="35" t="s">
        <v>17</v>
      </c>
      <c r="E14" s="44" t="s">
        <v>8</v>
      </c>
      <c r="F14" s="34">
        <v>44561</v>
      </c>
      <c r="G14" s="36">
        <v>163.93</v>
      </c>
      <c r="H14" s="55">
        <v>163.93</v>
      </c>
      <c r="I14" s="16"/>
    </row>
    <row r="15" spans="1:9" ht="30.75" customHeight="1" x14ac:dyDescent="0.3">
      <c r="A15" s="19" t="s">
        <v>54</v>
      </c>
      <c r="B15" s="27" t="s">
        <v>45</v>
      </c>
      <c r="C15" s="43" t="s">
        <v>44</v>
      </c>
      <c r="D15" s="35" t="s">
        <v>20</v>
      </c>
      <c r="E15" s="44" t="s">
        <v>8</v>
      </c>
      <c r="F15" s="34">
        <v>44561</v>
      </c>
      <c r="G15" s="36">
        <v>1000</v>
      </c>
      <c r="H15" s="54">
        <v>0</v>
      </c>
      <c r="I15" s="8"/>
    </row>
    <row r="16" spans="1:9" ht="30.75" customHeight="1" x14ac:dyDescent="0.3">
      <c r="A16" s="19" t="s">
        <v>54</v>
      </c>
      <c r="B16" s="35" t="s">
        <v>48</v>
      </c>
      <c r="C16" s="43" t="s">
        <v>47</v>
      </c>
      <c r="D16" s="35" t="s">
        <v>49</v>
      </c>
      <c r="E16" s="44" t="s">
        <v>8</v>
      </c>
      <c r="F16" s="34">
        <v>44561</v>
      </c>
      <c r="G16" s="36">
        <v>150</v>
      </c>
      <c r="H16" s="54">
        <v>120</v>
      </c>
      <c r="I16" s="8"/>
    </row>
    <row r="17" spans="1:8" ht="21.6" x14ac:dyDescent="0.3">
      <c r="A17" s="19" t="s">
        <v>54</v>
      </c>
      <c r="B17" s="27" t="s">
        <v>26</v>
      </c>
      <c r="C17" s="37" t="s">
        <v>27</v>
      </c>
      <c r="D17" s="33" t="s">
        <v>2</v>
      </c>
      <c r="E17" s="46" t="s">
        <v>8</v>
      </c>
      <c r="F17" s="34">
        <v>44561</v>
      </c>
      <c r="G17" s="38">
        <v>2500</v>
      </c>
      <c r="H17" s="54">
        <f>673.42+106.25+151.77</f>
        <v>931.43999999999994</v>
      </c>
    </row>
    <row r="18" spans="1:8" ht="21.6" x14ac:dyDescent="0.3">
      <c r="A18" s="19" t="s">
        <v>54</v>
      </c>
      <c r="B18" s="27" t="s">
        <v>28</v>
      </c>
      <c r="C18" s="37" t="s">
        <v>29</v>
      </c>
      <c r="D18" s="33" t="s">
        <v>3</v>
      </c>
      <c r="E18" s="46" t="s">
        <v>8</v>
      </c>
      <c r="F18" s="34">
        <v>44561</v>
      </c>
      <c r="G18" s="38">
        <v>7000</v>
      </c>
      <c r="H18" s="54">
        <f>2347.97+230.41+400.08+107.94</f>
        <v>3086.3999999999996</v>
      </c>
    </row>
    <row r="19" spans="1:8" ht="21.6" x14ac:dyDescent="0.3">
      <c r="A19" s="19" t="s">
        <v>54</v>
      </c>
      <c r="B19" s="27" t="s">
        <v>30</v>
      </c>
      <c r="C19" s="37" t="s">
        <v>31</v>
      </c>
      <c r="D19" s="33" t="s">
        <v>32</v>
      </c>
      <c r="E19" s="46" t="s">
        <v>8</v>
      </c>
      <c r="F19" s="34">
        <v>44561</v>
      </c>
      <c r="G19" s="38">
        <v>9016</v>
      </c>
      <c r="H19" s="54">
        <f>4663.88+160+170+160+160+338+70+473.98</f>
        <v>6195.8600000000006</v>
      </c>
    </row>
    <row r="20" spans="1:8" ht="20.399999999999999" x14ac:dyDescent="0.3">
      <c r="A20" s="19" t="s">
        <v>54</v>
      </c>
      <c r="B20" s="64" t="s">
        <v>83</v>
      </c>
      <c r="C20" s="52" t="s">
        <v>84</v>
      </c>
      <c r="D20" s="64" t="s">
        <v>85</v>
      </c>
      <c r="E20" s="65" t="s">
        <v>8</v>
      </c>
      <c r="F20" s="66">
        <v>44561</v>
      </c>
      <c r="G20" s="51">
        <v>975</v>
      </c>
      <c r="H20" s="54">
        <v>975</v>
      </c>
    </row>
    <row r="21" spans="1:8" ht="20.399999999999999" x14ac:dyDescent="0.3">
      <c r="A21" s="19" t="s">
        <v>54</v>
      </c>
      <c r="B21" s="64" t="s">
        <v>86</v>
      </c>
      <c r="C21" s="52" t="s">
        <v>87</v>
      </c>
      <c r="D21" s="64" t="s">
        <v>88</v>
      </c>
      <c r="E21" s="65" t="s">
        <v>8</v>
      </c>
      <c r="F21" s="66">
        <v>44561</v>
      </c>
      <c r="G21" s="51">
        <v>100</v>
      </c>
      <c r="H21" s="54">
        <v>42</v>
      </c>
    </row>
    <row r="22" spans="1:8" ht="20.399999999999999" x14ac:dyDescent="0.3">
      <c r="A22" s="19" t="s">
        <v>54</v>
      </c>
      <c r="B22" s="64" t="s">
        <v>89</v>
      </c>
      <c r="C22" s="52" t="s">
        <v>90</v>
      </c>
      <c r="D22" s="64" t="s">
        <v>91</v>
      </c>
      <c r="E22" s="65" t="s">
        <v>8</v>
      </c>
      <c r="F22" s="66">
        <v>44561</v>
      </c>
      <c r="G22" s="51">
        <v>2000</v>
      </c>
      <c r="H22" s="54"/>
    </row>
    <row r="23" spans="1:8" ht="20.399999999999999" x14ac:dyDescent="0.3">
      <c r="A23" s="19" t="s">
        <v>54</v>
      </c>
      <c r="B23" s="64" t="s">
        <v>95</v>
      </c>
      <c r="C23" s="52" t="s">
        <v>92</v>
      </c>
      <c r="D23" s="64" t="s">
        <v>93</v>
      </c>
      <c r="E23" s="65" t="s">
        <v>8</v>
      </c>
      <c r="F23" s="66">
        <v>44742</v>
      </c>
      <c r="G23" s="51">
        <v>673</v>
      </c>
      <c r="H23" s="54">
        <v>673</v>
      </c>
    </row>
    <row r="24" spans="1:8" x14ac:dyDescent="0.3">
      <c r="A24" s="73"/>
      <c r="B24" s="74"/>
      <c r="C24" s="74"/>
      <c r="D24" s="74"/>
      <c r="E24" s="74"/>
      <c r="F24" s="74"/>
      <c r="G24" s="74"/>
      <c r="H24" s="75"/>
    </row>
    <row r="25" spans="1:8" ht="28.8" x14ac:dyDescent="0.3">
      <c r="A25" s="19" t="s">
        <v>54</v>
      </c>
      <c r="B25" s="7" t="s">
        <v>56</v>
      </c>
      <c r="C25" s="49" t="s">
        <v>57</v>
      </c>
      <c r="D25" s="7" t="s">
        <v>58</v>
      </c>
      <c r="E25" s="50" t="s">
        <v>8</v>
      </c>
      <c r="F25" s="47">
        <v>44196</v>
      </c>
      <c r="G25" s="48">
        <v>1400</v>
      </c>
      <c r="H25" s="54">
        <v>1400</v>
      </c>
    </row>
    <row r="26" spans="1:8" ht="28.8" x14ac:dyDescent="0.3">
      <c r="A26" s="19" t="s">
        <v>54</v>
      </c>
      <c r="B26" s="7" t="s">
        <v>59</v>
      </c>
      <c r="C26" s="49" t="s">
        <v>60</v>
      </c>
      <c r="D26" s="7" t="s">
        <v>61</v>
      </c>
      <c r="E26" s="50" t="s">
        <v>8</v>
      </c>
      <c r="F26" s="47">
        <v>44196</v>
      </c>
      <c r="G26" s="51">
        <v>7446</v>
      </c>
      <c r="H26" s="54">
        <v>1560</v>
      </c>
    </row>
    <row r="27" spans="1:8" ht="28.8" x14ac:dyDescent="0.3">
      <c r="A27" s="19" t="s">
        <v>54</v>
      </c>
      <c r="B27" s="7" t="s">
        <v>62</v>
      </c>
      <c r="C27" s="49" t="s">
        <v>63</v>
      </c>
      <c r="D27" s="7" t="s">
        <v>64</v>
      </c>
      <c r="E27" s="50" t="s">
        <v>8</v>
      </c>
      <c r="F27" s="47">
        <v>43972</v>
      </c>
      <c r="G27" s="51">
        <v>4000</v>
      </c>
      <c r="H27" s="54">
        <v>925</v>
      </c>
    </row>
    <row r="28" spans="1:8" ht="31.5" customHeight="1" x14ac:dyDescent="0.3">
      <c r="A28" s="19" t="s">
        <v>54</v>
      </c>
      <c r="B28" s="7" t="s">
        <v>65</v>
      </c>
      <c r="C28" s="52" t="s">
        <v>66</v>
      </c>
      <c r="D28" s="7" t="s">
        <v>67</v>
      </c>
      <c r="E28" s="50" t="s">
        <v>8</v>
      </c>
      <c r="F28" s="47">
        <v>44196</v>
      </c>
      <c r="G28" s="51">
        <v>1300</v>
      </c>
      <c r="H28" s="54">
        <v>1300</v>
      </c>
    </row>
    <row r="29" spans="1:8" x14ac:dyDescent="0.3">
      <c r="A29" s="76" t="s">
        <v>54</v>
      </c>
      <c r="B29" s="79" t="s">
        <v>68</v>
      </c>
      <c r="C29" s="81" t="s">
        <v>69</v>
      </c>
      <c r="D29" s="7" t="s">
        <v>70</v>
      </c>
      <c r="E29" s="82" t="s">
        <v>8</v>
      </c>
      <c r="F29" s="83">
        <v>44196</v>
      </c>
      <c r="G29" s="84">
        <v>5000</v>
      </c>
      <c r="H29" s="54">
        <f>1415+300</f>
        <v>1715</v>
      </c>
    </row>
    <row r="30" spans="1:8" x14ac:dyDescent="0.3">
      <c r="A30" s="77"/>
      <c r="B30" s="80"/>
      <c r="C30" s="81"/>
      <c r="D30" s="7" t="s">
        <v>71</v>
      </c>
      <c r="E30" s="82"/>
      <c r="F30" s="83"/>
      <c r="G30" s="84"/>
      <c r="H30" s="54">
        <v>300</v>
      </c>
    </row>
    <row r="31" spans="1:8" x14ac:dyDescent="0.3">
      <c r="A31" s="77"/>
      <c r="B31" s="80"/>
      <c r="C31" s="81"/>
      <c r="D31" s="7" t="s">
        <v>72</v>
      </c>
      <c r="E31" s="82"/>
      <c r="F31" s="83"/>
      <c r="G31" s="84"/>
      <c r="H31" s="54">
        <v>1200</v>
      </c>
    </row>
    <row r="32" spans="1:8" x14ac:dyDescent="0.3">
      <c r="A32" s="78"/>
      <c r="B32" s="80"/>
      <c r="C32" s="81"/>
      <c r="D32" s="7" t="s">
        <v>77</v>
      </c>
      <c r="E32" s="82"/>
      <c r="F32" s="83"/>
      <c r="G32" s="84"/>
      <c r="H32" s="54">
        <f>657+207</f>
        <v>864</v>
      </c>
    </row>
    <row r="33" spans="1:8" ht="20.399999999999999" x14ac:dyDescent="0.3">
      <c r="A33" s="19" t="s">
        <v>54</v>
      </c>
      <c r="B33" s="7" t="s">
        <v>73</v>
      </c>
      <c r="C33" s="49" t="s">
        <v>74</v>
      </c>
      <c r="D33" s="7" t="s">
        <v>20</v>
      </c>
      <c r="E33" s="50" t="s">
        <v>8</v>
      </c>
      <c r="F33" s="47">
        <v>43830</v>
      </c>
      <c r="G33" s="51">
        <v>4600</v>
      </c>
      <c r="H33" s="54">
        <v>1400</v>
      </c>
    </row>
    <row r="34" spans="1:8" ht="20.399999999999999" x14ac:dyDescent="0.3">
      <c r="A34" s="19" t="s">
        <v>54</v>
      </c>
      <c r="B34" s="1" t="s">
        <v>75</v>
      </c>
      <c r="C34" s="49" t="s">
        <v>76</v>
      </c>
      <c r="D34" s="1" t="s">
        <v>13</v>
      </c>
      <c r="E34" s="50" t="s">
        <v>8</v>
      </c>
      <c r="F34" s="47">
        <v>44196</v>
      </c>
      <c r="G34" s="53">
        <v>3000</v>
      </c>
      <c r="H34" s="54">
        <v>60</v>
      </c>
    </row>
  </sheetData>
  <mergeCells count="10">
    <mergeCell ref="A1:E1"/>
    <mergeCell ref="F1:G1"/>
    <mergeCell ref="D10:D11"/>
    <mergeCell ref="A24:H24"/>
    <mergeCell ref="A29:A32"/>
    <mergeCell ref="B29:B32"/>
    <mergeCell ref="C29:C32"/>
    <mergeCell ref="E29:E32"/>
    <mergeCell ref="F29:F32"/>
    <mergeCell ref="G29:G32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2021-07-30T07:10:52Z</dcterms:modified>
</cp:coreProperties>
</file>