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8" documentId="8_{F3552DC9-BD34-45B4-8573-B71C778CC2DB}" xr6:coauthVersionLast="47" xr6:coauthVersionMax="47" xr10:uidLastSave="{8AE5FA08-2D3B-4AD9-B28D-A5EE5DEB8BEB}"/>
  <bookViews>
    <workbookView xWindow="-5040" yWindow="-16320" windowWidth="386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9" i="1" l="1"/>
  <c r="I6" i="1" l="1"/>
</calcChain>
</file>

<file path=xl/sharedStrings.xml><?xml version="1.0" encoding="utf-8"?>
<sst xmlns="http://schemas.openxmlformats.org/spreadsheetml/2006/main" count="97" uniqueCount="79">
  <si>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</si>
  <si>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</si>
  <si>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</si>
  <si>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</si>
  <si>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</si>
  <si>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</si>
  <si>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</si>
  <si>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</si>
  <si>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</si>
  <si>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>Codice univoco ANAC</t>
  </si>
  <si>
    <r>
      <rPr>
        <i/>
        <sz val="8"/>
        <rFont val="Calibri"/>
        <family val="2"/>
        <scheme val="minor"/>
      </rPr>
      <t>ID</t>
    </r>
    <r>
      <rPr>
        <sz val="8"/>
        <rFont val="Calibri"/>
        <family val="2"/>
        <scheme val="minor"/>
      </rPr>
      <t xml:space="preserve"> appalto </t>
    </r>
    <r>
      <rPr>
        <b/>
        <sz val="8"/>
        <color rgb="FF0070C0"/>
        <rFont val="Calibri"/>
        <family val="2"/>
        <scheme val="minor"/>
      </rPr>
      <t>ANAC</t>
    </r>
  </si>
  <si>
    <t>AFFIDAMENTO DIRETTO</t>
  </si>
  <si>
    <t>PROCEDURA NEGOZIATA SENZA PREVIA PUBBLICAZIONE DEL BANDO</t>
  </si>
  <si>
    <t>B1084BDBEF</t>
  </si>
  <si>
    <t xml:space="preserve">servizio di Mutuo per acquisto sede </t>
  </si>
  <si>
    <t>BPM</t>
  </si>
  <si>
    <t>516a6405-8427-4cc7-a5d3-ee36e7c5660c</t>
  </si>
  <si>
    <t>UTENZE (TRACCIABILITA' ATTENUATA):</t>
  </si>
  <si>
    <t>B1795BAEF7</t>
  </si>
  <si>
    <t>Fornitura connettività e apparati telefonici nuova sede Ordine</t>
  </si>
  <si>
    <t>vodafone italia spa</t>
  </si>
  <si>
    <t>1588cd36-de66-415f-8acb-3a4cf222f0d2</t>
  </si>
  <si>
    <t>41bd3222-6b27-4090-93c2-0f314d16edf3</t>
  </si>
  <si>
    <t>fornitura e assistenza sito ODCEC - 2025</t>
  </si>
  <si>
    <t>STRATEGIE DIGITALI SRL - 14508161008</t>
  </si>
  <si>
    <t>B54B99A4F5</t>
  </si>
  <si>
    <t>PCP-20250122-01812</t>
  </si>
  <si>
    <t>Servizio di gestione newsletter per inviare email multiple (2025-2026)</t>
  </si>
  <si>
    <t>Void Labs Snc (Voxmail) - 02137700395</t>
  </si>
  <si>
    <t>PCP-20250523-04717</t>
  </si>
  <si>
    <t>B6FF19803E</t>
  </si>
  <si>
    <t>Coopservice scrl - 00310180351</t>
  </si>
  <si>
    <t>Affidamento servizio di pulizia nuova sede Ordine 2025-2027</t>
  </si>
  <si>
    <t>MEPA -RDO: 5555269</t>
  </si>
  <si>
    <t>B81CDFF447</t>
  </si>
  <si>
    <t>PA33 S.r.l, con sede a Roma via della Sforzesca, 1in t. 1 CF/P.IVA 12858901007</t>
  </si>
  <si>
    <t>Affidamento Diretto per l’acquisto licenza d’uso biennale piattaforma e-procurement per processi di approvvigionamento della PA</t>
  </si>
  <si>
    <t>b91c285c0b</t>
  </si>
  <si>
    <t>Delicatessen Design Studio di Gabriele Fantuzzi - FNTGRL67E07H223E</t>
  </si>
  <si>
    <t xml:space="preserve">Delibera di Affidamento Diretto per fornitura sigilli e tamponi per iscritti </t>
  </si>
  <si>
    <t>3C srl - 02136531205</t>
  </si>
  <si>
    <t>Delibera di Affidamento Diretto per servizio di manutenzione software Albo e Formazione e rilascio tesserini per iscritti</t>
  </si>
  <si>
    <t xml:space="preserve">TiSviluppo Srl, C.F./P.Iva  06116010486 </t>
  </si>
  <si>
    <t>Delibera di Affidamento Diretto per fornitura materiale per ufficio</t>
  </si>
  <si>
    <t>La Contabile SpA, C.F./P.Iva 01641790702</t>
  </si>
  <si>
    <t xml:space="preserve">Delibera di Affidamento Diretto per servizio assicurativo R/C patrimoniale </t>
  </si>
  <si>
    <t>Affidamento servizio grafico per comunicati stampa</t>
  </si>
  <si>
    <t>Conforti &amp; C. Servizi assicurativi sas di Conforti Matteo &amp; C.</t>
  </si>
  <si>
    <t xml:space="preserve">Delibera di Affidamento Diretto per servizio assicurativo immobile </t>
  </si>
  <si>
    <t xml:space="preserve">Delibera di Affidamento Diretto per fornitura firme digitali </t>
  </si>
  <si>
    <t>Open Dot Com - C.F./P.Iva 02926100047</t>
  </si>
  <si>
    <t xml:space="preserve">Delibera di Affidamento Diretto per fornitura caselle pec </t>
  </si>
  <si>
    <t xml:space="preserve">Delibera di Affidamento Diretto per servizio di manutenzione estintori </t>
  </si>
  <si>
    <t xml:space="preserve">Dizeta Antincendio Srl,  C.F./P.Iva 01727310359 </t>
  </si>
  <si>
    <t xml:space="preserve">Delibera di Affidamento Diretto per servizio conservazione documenti e pagopa </t>
  </si>
  <si>
    <t>Unimatica SpA, C.F./P.Iva 02098391200</t>
  </si>
  <si>
    <t xml:space="preserve">Delibera di Affidamento Diretto per un servizio di noleggio sala per eventi formativi </t>
  </si>
  <si>
    <t>Reggio Emilia Fondazione Ingegneri,  C.F. 91162210354 e Fondazione Architetti di Reggio Emilia, C.F./P.Iva  02384330359</t>
  </si>
  <si>
    <t>Delibera di Affidamento incarico DPO</t>
  </si>
  <si>
    <t>Avv. Francesca Preite associata dello  Studio Legale Associato Miari - Preite C.F. e P.Iva 02468210352</t>
  </si>
  <si>
    <t xml:space="preserve">Delibera di Affidamento Diretto per un servizio di pernottamento per i relatori </t>
  </si>
  <si>
    <t>BA119AA44B</t>
  </si>
  <si>
    <t>BA11AA85E6</t>
  </si>
  <si>
    <t>BA11B57650</t>
  </si>
  <si>
    <t>Conforti &amp; C. Servizi assicurativi sas di Conforti Matteo &amp; C. - 00939740353</t>
  </si>
  <si>
    <t>BA11C21D00</t>
  </si>
  <si>
    <t>BA11CD0D6A</t>
  </si>
  <si>
    <t>BA11D841F8</t>
  </si>
  <si>
    <t>BA11E267A6</t>
  </si>
  <si>
    <t>BA11EECB0A</t>
  </si>
  <si>
    <t>BA11FF8834</t>
  </si>
  <si>
    <t>Grand Hotel Astoria spa, C.F./P.IVA 00134870351 e a Iter SpA, C.F. 00348460346 P.Iva 01204160350</t>
  </si>
  <si>
    <t>BA120FAD1B</t>
  </si>
  <si>
    <t>BA1220489F</t>
  </si>
  <si>
    <t>BA12365BEC</t>
  </si>
  <si>
    <t>BA26F6665F</t>
  </si>
  <si>
    <t>31/12/20--</t>
  </si>
  <si>
    <t>pagamenti erogati</t>
  </si>
  <si>
    <t>data ultimo pagamento effettuato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</si>
</sst>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d/m/yy;@"/>
    <numFmt numFmtId="166" formatCode="#,##0.00\ &quot;€&quot;"/>
    <numFmt numFmtId="167" formatCode="dd/mm/yy;@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rgb="FF005586"/>
      <name val="Arial"/>
      <family val="2"/>
    </font>
    <font>
      <i/>
      <sz val="8"/>
      <name val="Calibri"/>
      <family val="2"/>
      <scheme val="minor"/>
    </font>
    <font>
      <sz val="10"/>
      <color rgb="FF005586"/>
      <name val="Arial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/>
    <xf numFmtId="165" fontId="8" fillId="0" borderId="2" xfId="0" applyNumberFormat="1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4" fillId="0" borderId="0" xfId="0" applyFont="1"/>
    <xf numFmtId="14" fontId="1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165" fontId="8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/>
    <xf numFmtId="167" fontId="5" fillId="0" borderId="0" xfId="0" applyNumberFormat="1" applyFont="1"/>
    <xf numFmtId="167" fontId="5" fillId="0" borderId="2" xfId="0" applyNumberFormat="1" applyFont="1" applyBorder="1"/>
    <xf numFmtId="167" fontId="5" fillId="3" borderId="0" xfId="0" applyNumberFormat="1" applyFont="1" applyFill="1"/>
    <xf numFmtId="166" fontId="5" fillId="0" borderId="0" xfId="0" applyNumberFormat="1" applyFont="1"/>
    <xf numFmtId="166" fontId="5" fillId="0" borderId="2" xfId="0" applyNumberFormat="1" applyFont="1" applyBorder="1"/>
    <xf numFmtId="166" fontId="5" fillId="3" borderId="0" xfId="0" applyNumberFormat="1" applyFont="1" applyFill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5" fillId="2" borderId="0" xfId="0" applyNumberFormat="1" applyFont="1" applyFill="1" applyAlignment="1">
      <alignment horizontal="center"/>
    </xf>
    <xf numFmtId="165" fontId="8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6" fontId="5" fillId="0" borderId="0" xfId="0" applyNumberFormat="1" applyFont="1" applyBorder="1"/>
    <xf numFmtId="167" fontId="5" fillId="0" borderId="0" xfId="0" applyNumberFormat="1" applyFont="1" applyBorder="1"/>
    <xf numFmtId="0" fontId="4" fillId="0" borderId="0" xfId="0" applyFont="1" applyBorder="1"/>
    <xf numFmtId="165" fontId="8" fillId="0" borderId="4" xfId="0" applyNumberFormat="1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5" fillId="0" borderId="4" xfId="0" quotePrefix="1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wrapText="1"/>
    </xf>
    <xf numFmtId="166" fontId="5" fillId="0" borderId="2" xfId="0" applyNumberFormat="1" applyFont="1" applyFill="1" applyBorder="1" applyAlignment="1">
      <alignment wrapText="1"/>
    </xf>
    <xf numFmtId="0" fontId="4" fillId="0" borderId="8" xfId="0" applyFont="1" applyFill="1" applyBorder="1"/>
    <xf numFmtId="165" fontId="8" fillId="0" borderId="2" xfId="0" applyNumberFormat="1" applyFont="1" applyFill="1" applyBorder="1"/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wrapText="1"/>
    </xf>
    <xf numFmtId="14" fontId="5" fillId="0" borderId="2" xfId="0" quotePrefix="1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/>
    <xf numFmtId="166" fontId="5" fillId="0" borderId="2" xfId="0" applyNumberFormat="1" applyFont="1" applyFill="1" applyBorder="1"/>
    <xf numFmtId="0" fontId="11" fillId="0" borderId="8" xfId="0" applyFont="1" applyFill="1" applyBorder="1"/>
    <xf numFmtId="14" fontId="8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/>
    <xf numFmtId="167" fontId="5" fillId="0" borderId="2" xfId="0" applyNumberFormat="1" applyFont="1" applyFill="1" applyBorder="1"/>
    <xf numFmtId="14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4" fontId="6" fillId="0" borderId="2" xfId="0" quotePrefix="1" applyNumberFormat="1" applyFont="1" applyFill="1" applyBorder="1" applyAlignment="1">
      <alignment horizontal="left" vertical="top" wrapText="1"/>
    </xf>
    <xf numFmtId="166" fontId="8" fillId="0" borderId="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14" fontId="5" fillId="0" borderId="0" xfId="0" quotePrefix="1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/>
    <xf numFmtId="166" fontId="8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/>
    <xf numFmtId="167" fontId="5" fillId="0" borderId="2" xfId="0" applyNumberFormat="1" applyFont="1" applyFill="1" applyBorder="1" applyAlignment="1">
      <alignment wrapText="1"/>
    </xf>
    <xf numFmtId="166" fontId="1" fillId="0" borderId="2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zoomScale="85" zoomScaleNormal="85" workbookViewId="0">
      <pane ySplit="1" topLeftCell="A3" activePane="bottomLeft" state="frozen"/>
      <selection activeCell="A2" sqref="A2"/>
      <selection pane="bottomLeft" activeCell="F5" sqref="F5"/>
    </sheetView>
  </sheetViews>
  <sheetFormatPr defaultColWidth="8.88671875" defaultRowHeight="14.4" x14ac:dyDescent="0.3"/>
  <cols>
    <col min="1" max="1" width="10.6640625" style="10" customWidth="1"/>
    <col min="2" max="2" width="12" style="9" customWidth="1"/>
    <col min="3" max="3" width="38.33203125" style="13" customWidth="1"/>
    <col min="4" max="4" width="38.6640625" style="15" customWidth="1"/>
    <col min="5" max="5" width="15.33203125" style="16" customWidth="1"/>
    <col min="6" max="6" width="11.5546875" style="5" customWidth="1"/>
    <col min="7" max="7" width="12.109375" style="6" customWidth="1"/>
    <col min="8" max="8" width="32.6640625" style="1" hidden="1" customWidth="1"/>
    <col min="9" max="9" width="21.33203125" style="38" customWidth="1"/>
    <col min="10" max="10" width="21.33203125" style="35" customWidth="1"/>
    <col min="11" max="11" width="16.88671875" style="19" hidden="1" customWidth="1"/>
    <col min="12" max="16384" width="8.88671875" style="2"/>
  </cols>
  <sheetData>
    <row r="1" spans="1:11" x14ac:dyDescent="0.3">
      <c r="A1" s="41" t="s">
        <v>0</v>
      </c>
      <c r="B1" s="41"/>
      <c r="C1" s="41"/>
      <c r="D1" s="41"/>
      <c r="E1" s="41"/>
      <c r="F1" s="42" t="s">
        <v>1</v>
      </c>
      <c r="G1" s="42"/>
    </row>
    <row r="2" spans="1:11" ht="28.8" x14ac:dyDescent="0.3">
      <c r="A2" s="11" t="s">
        <v>2</v>
      </c>
      <c r="B2" s="8" t="s">
        <v>3</v>
      </c>
      <c r="C2" s="12" t="s">
        <v>4</v>
      </c>
      <c r="D2" s="14" t="s">
        <v>5</v>
      </c>
      <c r="E2" s="17" t="s">
        <v>6</v>
      </c>
      <c r="F2" s="3" t="s">
        <v>7</v>
      </c>
      <c r="G2" s="4" t="s">
        <v>8</v>
      </c>
      <c r="H2" s="18" t="s">
        <v>9</v>
      </c>
      <c r="I2" s="99" t="s">
        <v>77</v>
      </c>
      <c r="J2" s="100" t="s">
        <v>78</v>
      </c>
      <c r="K2" s="20" t="s">
        <v>10</v>
      </c>
    </row>
    <row r="3" spans="1:11" ht="42" customHeight="1" x14ac:dyDescent="0.3">
      <c r="A3" s="55">
        <v>45741</v>
      </c>
      <c r="B3" s="56" t="s">
        <v>30</v>
      </c>
      <c r="C3" s="57" t="s">
        <v>27</v>
      </c>
      <c r="D3" s="58" t="s">
        <v>28</v>
      </c>
      <c r="E3" s="59" t="s">
        <v>12</v>
      </c>
      <c r="F3" s="60">
        <v>46189</v>
      </c>
      <c r="G3" s="61">
        <v>180</v>
      </c>
      <c r="H3" s="62" t="s">
        <v>29</v>
      </c>
      <c r="I3" s="63">
        <v>180</v>
      </c>
      <c r="J3" s="98"/>
      <c r="K3" s="64"/>
    </row>
    <row r="4" spans="1:11" ht="21.6" customHeight="1" x14ac:dyDescent="0.3">
      <c r="A4" s="65">
        <v>45379</v>
      </c>
      <c r="B4" s="66" t="s">
        <v>13</v>
      </c>
      <c r="C4" s="67" t="s">
        <v>14</v>
      </c>
      <c r="D4" s="58" t="s">
        <v>15</v>
      </c>
      <c r="E4" s="68" t="s">
        <v>11</v>
      </c>
      <c r="F4" s="69" t="s">
        <v>76</v>
      </c>
      <c r="G4" s="70">
        <v>120000</v>
      </c>
      <c r="H4" s="71">
        <v>4215223</v>
      </c>
      <c r="I4" s="72">
        <f>751.53+748.35+673.05+741.98+714.96+735.61+708.8+729.24+726.06+699.55+719.69+693.39+713.32+710.13</f>
        <v>10065.659999999998</v>
      </c>
      <c r="J4" s="78">
        <v>46053</v>
      </c>
      <c r="K4" s="73" t="s">
        <v>16</v>
      </c>
    </row>
    <row r="5" spans="1:11" ht="41.4" customHeight="1" x14ac:dyDescent="0.3">
      <c r="A5" s="74">
        <v>45679</v>
      </c>
      <c r="B5" s="75" t="s">
        <v>25</v>
      </c>
      <c r="C5" s="57" t="s">
        <v>23</v>
      </c>
      <c r="D5" s="58" t="s">
        <v>24</v>
      </c>
      <c r="E5" s="68" t="s">
        <v>11</v>
      </c>
      <c r="F5" s="69">
        <v>45808</v>
      </c>
      <c r="G5" s="76">
        <v>1580</v>
      </c>
      <c r="H5" s="77" t="s">
        <v>26</v>
      </c>
      <c r="I5" s="72"/>
      <c r="J5" s="78"/>
      <c r="K5" s="71"/>
    </row>
    <row r="6" spans="1:11" ht="41.4" customHeight="1" x14ac:dyDescent="0.3">
      <c r="A6" s="79">
        <v>45870</v>
      </c>
      <c r="B6" s="80" t="s">
        <v>34</v>
      </c>
      <c r="C6" s="81" t="s">
        <v>32</v>
      </c>
      <c r="D6" s="82" t="s">
        <v>31</v>
      </c>
      <c r="E6" s="68" t="s">
        <v>11</v>
      </c>
      <c r="F6" s="69">
        <v>46630</v>
      </c>
      <c r="G6" s="83">
        <v>7200</v>
      </c>
      <c r="H6" s="84" t="s">
        <v>33</v>
      </c>
      <c r="I6" s="72">
        <f>300+533.33+266.66</f>
        <v>1099.99</v>
      </c>
      <c r="J6" s="78">
        <v>46051</v>
      </c>
      <c r="K6" s="71"/>
    </row>
    <row r="7" spans="1:11" ht="41.4" customHeight="1" x14ac:dyDescent="0.3">
      <c r="A7" s="74">
        <v>45975</v>
      </c>
      <c r="B7" s="75" t="s">
        <v>37</v>
      </c>
      <c r="C7" s="57" t="s">
        <v>36</v>
      </c>
      <c r="D7" s="58" t="s">
        <v>35</v>
      </c>
      <c r="E7" s="68" t="s">
        <v>11</v>
      </c>
      <c r="F7" s="69">
        <v>46387</v>
      </c>
      <c r="G7" s="76">
        <v>1400</v>
      </c>
      <c r="H7" s="77"/>
      <c r="I7" s="85">
        <v>700</v>
      </c>
      <c r="J7" s="78">
        <v>46013</v>
      </c>
      <c r="K7" s="71"/>
    </row>
    <row r="8" spans="1:11" ht="13.2" customHeight="1" x14ac:dyDescent="0.3">
      <c r="A8" s="86" t="s">
        <v>17</v>
      </c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ht="31.2" customHeight="1" x14ac:dyDescent="0.3">
      <c r="A9" s="74">
        <v>45412</v>
      </c>
      <c r="B9" s="75" t="s">
        <v>18</v>
      </c>
      <c r="C9" s="57" t="s">
        <v>19</v>
      </c>
      <c r="D9" s="58" t="s">
        <v>20</v>
      </c>
      <c r="E9" s="68" t="s">
        <v>11</v>
      </c>
      <c r="F9" s="69">
        <v>46387</v>
      </c>
      <c r="G9" s="76">
        <v>3810</v>
      </c>
      <c r="H9" s="71" t="s">
        <v>21</v>
      </c>
      <c r="I9" s="85">
        <f>328.22+328.22+328.22+328.22+333.02+333.02+333.02</f>
        <v>2311.94</v>
      </c>
      <c r="J9" s="78">
        <v>46015</v>
      </c>
      <c r="K9" s="73" t="s">
        <v>22</v>
      </c>
    </row>
    <row r="10" spans="1:11" ht="31.2" customHeight="1" x14ac:dyDescent="0.3">
      <c r="A10" s="88"/>
      <c r="B10" s="89"/>
      <c r="C10" s="90"/>
      <c r="D10" s="91"/>
      <c r="E10" s="92"/>
      <c r="F10" s="93"/>
      <c r="G10" s="94"/>
      <c r="H10" s="95"/>
      <c r="I10" s="96"/>
      <c r="J10" s="97"/>
      <c r="K10" s="95"/>
    </row>
    <row r="11" spans="1:11" x14ac:dyDescent="0.3">
      <c r="A11" s="43">
        <v>2026</v>
      </c>
      <c r="B11" s="43"/>
      <c r="C11" s="43"/>
      <c r="D11" s="43"/>
      <c r="E11" s="43"/>
      <c r="F11" s="43"/>
      <c r="G11" s="43"/>
      <c r="H11" s="23"/>
      <c r="I11" s="40"/>
      <c r="J11" s="37"/>
      <c r="K11" s="24"/>
    </row>
    <row r="12" spans="1:11" ht="28.8" x14ac:dyDescent="0.3">
      <c r="A12" s="25">
        <v>45679</v>
      </c>
      <c r="B12" s="26" t="s">
        <v>61</v>
      </c>
      <c r="C12" s="27" t="s">
        <v>46</v>
      </c>
      <c r="D12" s="28" t="s">
        <v>38</v>
      </c>
      <c r="E12" s="29" t="s">
        <v>11</v>
      </c>
      <c r="F12" s="30">
        <v>46387</v>
      </c>
      <c r="G12" s="31">
        <v>1000</v>
      </c>
      <c r="H12" s="7"/>
      <c r="I12" s="39"/>
      <c r="J12" s="36"/>
      <c r="K12" s="21"/>
    </row>
    <row r="13" spans="1:11" x14ac:dyDescent="0.3">
      <c r="A13" s="25"/>
      <c r="B13" s="26"/>
      <c r="C13" s="32"/>
      <c r="D13" s="14"/>
      <c r="E13" s="29"/>
      <c r="F13" s="22"/>
      <c r="G13" s="31"/>
      <c r="H13" s="7"/>
      <c r="I13" s="39"/>
      <c r="J13" s="36"/>
      <c r="K13" s="21"/>
    </row>
    <row r="14" spans="1:11" ht="28.8" x14ac:dyDescent="0.3">
      <c r="A14" s="25">
        <v>45679</v>
      </c>
      <c r="B14" s="26" t="s">
        <v>62</v>
      </c>
      <c r="C14" s="27" t="s">
        <v>39</v>
      </c>
      <c r="D14" s="33" t="s">
        <v>40</v>
      </c>
      <c r="E14" s="29" t="s">
        <v>11</v>
      </c>
      <c r="F14" s="30">
        <v>46387</v>
      </c>
      <c r="G14" s="31">
        <v>320</v>
      </c>
      <c r="H14" s="7"/>
      <c r="I14" s="39"/>
      <c r="J14" s="36"/>
      <c r="K14" s="21"/>
    </row>
    <row r="15" spans="1:11" x14ac:dyDescent="0.3">
      <c r="A15" s="25"/>
      <c r="B15" s="26"/>
      <c r="C15" s="32"/>
      <c r="D15" s="14"/>
      <c r="E15" s="29"/>
      <c r="F15" s="22"/>
      <c r="G15" s="31"/>
      <c r="H15" s="7"/>
      <c r="I15" s="39"/>
      <c r="J15" s="36"/>
      <c r="K15" s="21"/>
    </row>
    <row r="16" spans="1:11" ht="44.4" customHeight="1" x14ac:dyDescent="0.3">
      <c r="A16" s="25">
        <v>46050</v>
      </c>
      <c r="B16" s="26" t="s">
        <v>75</v>
      </c>
      <c r="C16" s="32" t="s">
        <v>41</v>
      </c>
      <c r="D16" s="33" t="s">
        <v>42</v>
      </c>
      <c r="E16" s="29" t="s">
        <v>11</v>
      </c>
      <c r="F16" s="30">
        <v>46387</v>
      </c>
      <c r="G16" s="31">
        <v>5500</v>
      </c>
      <c r="H16" s="7"/>
      <c r="I16" s="39"/>
      <c r="J16" s="36"/>
      <c r="K16" s="21"/>
    </row>
    <row r="17" spans="1:11" x14ac:dyDescent="0.3">
      <c r="A17" s="25"/>
      <c r="B17" s="26"/>
      <c r="C17" s="32"/>
      <c r="D17" s="14"/>
      <c r="E17" s="29"/>
      <c r="F17" s="22"/>
      <c r="G17" s="31"/>
      <c r="H17" s="7"/>
      <c r="I17" s="39"/>
      <c r="J17" s="36"/>
      <c r="K17" s="21"/>
    </row>
    <row r="18" spans="1:11" ht="28.8" x14ac:dyDescent="0.3">
      <c r="A18" s="25">
        <v>45679</v>
      </c>
      <c r="B18" s="26" t="s">
        <v>63</v>
      </c>
      <c r="C18" s="27" t="s">
        <v>43</v>
      </c>
      <c r="D18" s="33" t="s">
        <v>44</v>
      </c>
      <c r="E18" s="29" t="s">
        <v>11</v>
      </c>
      <c r="F18" s="30">
        <v>46387</v>
      </c>
      <c r="G18" s="31">
        <v>600</v>
      </c>
      <c r="H18" s="7"/>
      <c r="I18" s="39"/>
      <c r="J18" s="36"/>
      <c r="K18" s="21"/>
    </row>
    <row r="19" spans="1:11" x14ac:dyDescent="0.3">
      <c r="A19" s="25"/>
      <c r="B19" s="26"/>
      <c r="C19" s="32"/>
      <c r="D19" s="14"/>
      <c r="E19" s="29"/>
      <c r="F19" s="22"/>
      <c r="G19" s="31"/>
      <c r="H19" s="7"/>
      <c r="I19" s="39"/>
      <c r="J19" s="36"/>
      <c r="K19" s="21"/>
    </row>
    <row r="20" spans="1:11" ht="28.8" x14ac:dyDescent="0.3">
      <c r="A20" s="25">
        <v>45679</v>
      </c>
      <c r="B20" s="26" t="s">
        <v>65</v>
      </c>
      <c r="C20" s="32" t="s">
        <v>45</v>
      </c>
      <c r="D20" s="33" t="s">
        <v>64</v>
      </c>
      <c r="E20" s="29" t="s">
        <v>11</v>
      </c>
      <c r="F20" s="30">
        <v>46387</v>
      </c>
      <c r="G20" s="31">
        <v>2000</v>
      </c>
      <c r="H20" s="7"/>
      <c r="I20" s="39"/>
      <c r="J20" s="36"/>
      <c r="K20" s="21"/>
    </row>
    <row r="21" spans="1:11" x14ac:dyDescent="0.3">
      <c r="A21" s="25"/>
      <c r="B21" s="26"/>
      <c r="C21" s="32"/>
      <c r="D21" s="14"/>
      <c r="E21" s="29"/>
      <c r="F21" s="22"/>
      <c r="G21" s="31"/>
      <c r="H21" s="7"/>
      <c r="I21" s="39"/>
      <c r="J21" s="36"/>
      <c r="K21" s="21"/>
    </row>
    <row r="22" spans="1:11" ht="28.8" x14ac:dyDescent="0.3">
      <c r="A22" s="25">
        <v>45679</v>
      </c>
      <c r="B22" s="26" t="s">
        <v>66</v>
      </c>
      <c r="C22" s="32" t="s">
        <v>48</v>
      </c>
      <c r="D22" s="33" t="s">
        <v>47</v>
      </c>
      <c r="E22" s="29" t="s">
        <v>11</v>
      </c>
      <c r="F22" s="30">
        <v>46387</v>
      </c>
      <c r="G22" s="31">
        <v>1000</v>
      </c>
      <c r="H22" s="7"/>
      <c r="I22" s="39"/>
      <c r="J22" s="36"/>
      <c r="K22" s="21"/>
    </row>
    <row r="23" spans="1:11" x14ac:dyDescent="0.3">
      <c r="A23" s="25"/>
      <c r="B23" s="26"/>
      <c r="C23" s="32"/>
      <c r="D23" s="14"/>
      <c r="E23" s="29"/>
      <c r="F23" s="22"/>
      <c r="G23" s="31"/>
      <c r="H23" s="7"/>
      <c r="I23" s="39"/>
      <c r="J23" s="36"/>
      <c r="K23" s="21"/>
    </row>
    <row r="24" spans="1:11" ht="28.8" x14ac:dyDescent="0.3">
      <c r="A24" s="25">
        <v>45679</v>
      </c>
      <c r="B24" s="26" t="s">
        <v>67</v>
      </c>
      <c r="C24" s="27" t="s">
        <v>49</v>
      </c>
      <c r="D24" s="34" t="s">
        <v>50</v>
      </c>
      <c r="E24" s="29" t="s">
        <v>11</v>
      </c>
      <c r="F24" s="30">
        <v>46387</v>
      </c>
      <c r="G24" s="31">
        <v>600</v>
      </c>
      <c r="H24" s="7"/>
      <c r="I24" s="39"/>
      <c r="J24" s="36"/>
      <c r="K24" s="21"/>
    </row>
    <row r="25" spans="1:11" x14ac:dyDescent="0.3">
      <c r="A25" s="25"/>
      <c r="B25" s="26"/>
      <c r="C25" s="32"/>
      <c r="D25" s="14"/>
      <c r="E25" s="29"/>
      <c r="F25" s="22"/>
      <c r="G25" s="31"/>
      <c r="H25" s="7"/>
      <c r="I25" s="39"/>
      <c r="J25" s="36"/>
      <c r="K25" s="21"/>
    </row>
    <row r="26" spans="1:11" ht="27.6" x14ac:dyDescent="0.3">
      <c r="A26" s="25">
        <v>45679</v>
      </c>
      <c r="B26" s="26" t="s">
        <v>68</v>
      </c>
      <c r="C26" s="32" t="s">
        <v>51</v>
      </c>
      <c r="D26" s="34" t="s">
        <v>50</v>
      </c>
      <c r="E26" s="29" t="s">
        <v>11</v>
      </c>
      <c r="F26" s="30">
        <v>46387</v>
      </c>
      <c r="G26" s="31">
        <v>280</v>
      </c>
      <c r="H26" s="7"/>
      <c r="I26" s="39"/>
      <c r="J26" s="36"/>
      <c r="K26" s="21"/>
    </row>
    <row r="27" spans="1:11" x14ac:dyDescent="0.3">
      <c r="A27" s="25"/>
      <c r="B27" s="26"/>
      <c r="C27" s="32"/>
      <c r="D27" s="14"/>
      <c r="E27" s="29"/>
      <c r="F27" s="22"/>
      <c r="G27" s="31"/>
      <c r="H27" s="7"/>
      <c r="I27" s="39"/>
      <c r="J27" s="36"/>
      <c r="K27" s="21"/>
    </row>
    <row r="28" spans="1:11" ht="28.8" x14ac:dyDescent="0.3">
      <c r="A28" s="25">
        <v>45679</v>
      </c>
      <c r="B28" s="26" t="s">
        <v>69</v>
      </c>
      <c r="C28" s="32" t="s">
        <v>52</v>
      </c>
      <c r="D28" s="28" t="s">
        <v>53</v>
      </c>
      <c r="E28" s="29" t="s">
        <v>11</v>
      </c>
      <c r="F28" s="30">
        <v>46387</v>
      </c>
      <c r="G28" s="31">
        <v>100</v>
      </c>
      <c r="H28" s="7"/>
      <c r="I28" s="39"/>
      <c r="J28" s="36"/>
      <c r="K28" s="21"/>
    </row>
    <row r="29" spans="1:11" x14ac:dyDescent="0.3">
      <c r="A29" s="25"/>
      <c r="B29" s="26"/>
      <c r="C29" s="32"/>
      <c r="D29" s="14"/>
      <c r="E29" s="29"/>
      <c r="F29" s="22"/>
      <c r="G29" s="31"/>
      <c r="H29" s="7"/>
      <c r="I29" s="39"/>
      <c r="J29" s="36"/>
      <c r="K29" s="21"/>
    </row>
    <row r="30" spans="1:11" ht="27.6" x14ac:dyDescent="0.3">
      <c r="A30" s="25">
        <v>45679</v>
      </c>
      <c r="B30" s="26" t="s">
        <v>70</v>
      </c>
      <c r="C30" s="32" t="s">
        <v>54</v>
      </c>
      <c r="D30" s="33" t="s">
        <v>55</v>
      </c>
      <c r="E30" s="29" t="s">
        <v>11</v>
      </c>
      <c r="F30" s="30">
        <v>46387</v>
      </c>
      <c r="G30" s="31">
        <v>900</v>
      </c>
      <c r="H30" s="7"/>
      <c r="I30" s="39"/>
      <c r="J30" s="36"/>
      <c r="K30" s="21"/>
    </row>
    <row r="31" spans="1:11" x14ac:dyDescent="0.3">
      <c r="A31" s="25"/>
      <c r="B31" s="26"/>
      <c r="C31" s="32"/>
      <c r="D31" s="14"/>
      <c r="E31" s="29"/>
      <c r="F31" s="22"/>
      <c r="G31" s="31"/>
      <c r="H31" s="7"/>
      <c r="I31" s="39"/>
      <c r="J31" s="36"/>
      <c r="K31" s="21"/>
    </row>
    <row r="32" spans="1:11" ht="43.2" x14ac:dyDescent="0.3">
      <c r="A32" s="25">
        <v>45679</v>
      </c>
      <c r="B32" s="26" t="s">
        <v>73</v>
      </c>
      <c r="C32" s="32" t="s">
        <v>56</v>
      </c>
      <c r="D32" s="33" t="s">
        <v>57</v>
      </c>
      <c r="E32" s="29" t="s">
        <v>11</v>
      </c>
      <c r="F32" s="30">
        <v>46387</v>
      </c>
      <c r="G32" s="31">
        <v>1500</v>
      </c>
      <c r="H32" s="7"/>
      <c r="I32" s="39"/>
      <c r="J32" s="36"/>
      <c r="K32" s="21"/>
    </row>
    <row r="33" spans="1:11" x14ac:dyDescent="0.3">
      <c r="A33" s="25"/>
      <c r="B33" s="26"/>
      <c r="C33" s="32"/>
      <c r="D33" s="14"/>
      <c r="E33" s="29"/>
      <c r="F33" s="22"/>
      <c r="G33" s="31"/>
      <c r="H33" s="7"/>
      <c r="I33" s="39"/>
      <c r="J33" s="36"/>
      <c r="K33" s="21"/>
    </row>
    <row r="34" spans="1:11" ht="43.2" x14ac:dyDescent="0.3">
      <c r="A34" s="25">
        <v>45679</v>
      </c>
      <c r="B34" s="26" t="s">
        <v>74</v>
      </c>
      <c r="C34" s="27" t="s">
        <v>58</v>
      </c>
      <c r="D34" s="33" t="s">
        <v>59</v>
      </c>
      <c r="E34" s="29" t="s">
        <v>11</v>
      </c>
      <c r="F34" s="30">
        <v>46387</v>
      </c>
      <c r="G34" s="31">
        <v>1560</v>
      </c>
      <c r="H34" s="7"/>
      <c r="I34" s="39"/>
      <c r="J34" s="36"/>
      <c r="K34" s="21"/>
    </row>
    <row r="35" spans="1:11" x14ac:dyDescent="0.3">
      <c r="A35" s="25"/>
      <c r="B35" s="26"/>
      <c r="C35" s="32"/>
      <c r="D35" s="14"/>
      <c r="E35" s="29"/>
      <c r="F35" s="22"/>
      <c r="G35" s="31"/>
      <c r="H35" s="7"/>
      <c r="I35" s="39"/>
      <c r="J35" s="36"/>
      <c r="K35" s="21"/>
    </row>
    <row r="36" spans="1:11" ht="43.2" x14ac:dyDescent="0.3">
      <c r="A36" s="25">
        <v>45679</v>
      </c>
      <c r="B36" s="26" t="s">
        <v>72</v>
      </c>
      <c r="C36" s="27" t="s">
        <v>60</v>
      </c>
      <c r="D36" s="33" t="s">
        <v>71</v>
      </c>
      <c r="E36" s="29" t="s">
        <v>11</v>
      </c>
      <c r="F36" s="30">
        <v>46387</v>
      </c>
      <c r="G36" s="31">
        <v>2000</v>
      </c>
      <c r="H36" s="7"/>
      <c r="I36" s="39">
        <v>117.14</v>
      </c>
      <c r="J36" s="36">
        <v>46051</v>
      </c>
      <c r="K36" s="21"/>
    </row>
    <row r="37" spans="1:11" x14ac:dyDescent="0.3">
      <c r="A37" s="44"/>
      <c r="B37" s="45"/>
      <c r="C37" s="46"/>
      <c r="D37" s="47"/>
      <c r="E37" s="48"/>
      <c r="F37" s="49"/>
      <c r="G37" s="50"/>
      <c r="H37" s="51"/>
      <c r="I37" s="52"/>
      <c r="J37" s="53"/>
      <c r="K37" s="54"/>
    </row>
  </sheetData>
  <mergeCells count="4">
    <mergeCell ref="A11:G11"/>
    <mergeCell ref="A8:K8"/>
    <mergeCell ref="A1:E1"/>
    <mergeCell ref="F1:G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5040a37038759589fb68e25240c76418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15008345880608ede6f3187057689ccd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3.xml><?xml version="1.0" encoding="utf-8"?>
<ds:datastoreItem xmlns:ds="http://schemas.openxmlformats.org/officeDocument/2006/customXml" ds:itemID="{0AE98F3F-1CEC-4752-9170-7F333886A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2026-02-06T11:45:25Z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